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m.secretary\Documents\Senate 18-19\4-10-19\"/>
    </mc:Choice>
  </mc:AlternateContent>
  <bookViews>
    <workbookView xWindow="360" yWindow="300" windowWidth="14880" windowHeight="781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0" i="1" l="1"/>
  <c r="E39" i="1"/>
  <c r="E38" i="1"/>
  <c r="D40" i="1"/>
  <c r="D39" i="1"/>
  <c r="D38" i="1"/>
  <c r="C40" i="1" l="1"/>
  <c r="F40" i="1"/>
  <c r="C39" i="1"/>
  <c r="F39" i="1"/>
  <c r="C38" i="1"/>
  <c r="F38" i="1"/>
  <c r="G38" i="1"/>
  <c r="G40" i="1" l="1"/>
  <c r="H40" i="1"/>
  <c r="I40" i="1"/>
  <c r="G39" i="1"/>
  <c r="H39" i="1"/>
  <c r="I39" i="1"/>
  <c r="H38" i="1"/>
  <c r="I38" i="1"/>
  <c r="B38" i="1" l="1"/>
  <c r="B39" i="1"/>
  <c r="B40" i="1"/>
  <c r="J39" i="1" l="1"/>
  <c r="K39" i="1"/>
  <c r="L39" i="1"/>
  <c r="M39" i="1"/>
  <c r="M40" i="1" l="1"/>
  <c r="L40" i="1"/>
  <c r="K40" i="1"/>
  <c r="J40" i="1"/>
  <c r="M38" i="1"/>
  <c r="L38" i="1"/>
  <c r="K38" i="1"/>
  <c r="J38" i="1"/>
</calcChain>
</file>

<file path=xl/sharedStrings.xml><?xml version="1.0" encoding="utf-8"?>
<sst xmlns="http://schemas.openxmlformats.org/spreadsheetml/2006/main" count="131" uniqueCount="45">
  <si>
    <t>SENATE MEMBERS</t>
  </si>
  <si>
    <t>ASUM OFFICERS</t>
  </si>
  <si>
    <t>FACULTY ADVISOR</t>
  </si>
  <si>
    <t xml:space="preserve">ASUM SENATE TALLY SHEET                           </t>
  </si>
  <si>
    <t>VOTE TALLY</t>
  </si>
  <si>
    <t>Y</t>
  </si>
  <si>
    <t>A</t>
  </si>
  <si>
    <t xml:space="preserve">Date: </t>
  </si>
  <si>
    <t>N/U</t>
  </si>
  <si>
    <t>Anderson</t>
  </si>
  <si>
    <t>Belcher</t>
  </si>
  <si>
    <t>Corkish</t>
  </si>
  <si>
    <t>Davis</t>
  </si>
  <si>
    <t>Gregory</t>
  </si>
  <si>
    <t>Grewell</t>
  </si>
  <si>
    <t>Hanley</t>
  </si>
  <si>
    <t>Hiett</t>
  </si>
  <si>
    <t>Parsons</t>
  </si>
  <si>
    <t>Paz</t>
  </si>
  <si>
    <t>Alex Butler - President</t>
  </si>
  <si>
    <t>Mariah Welch - Vice Pres</t>
  </si>
  <si>
    <t>Andria Schafer - Busn Mng</t>
  </si>
  <si>
    <t>Akmal</t>
  </si>
  <si>
    <t>Pablo</t>
  </si>
  <si>
    <t>motion to suspend house rules and move Operation Smile to unfinished business</t>
  </si>
  <si>
    <t>Professor Deboer</t>
  </si>
  <si>
    <t>Professor Renner-Fahey</t>
  </si>
  <si>
    <t>Flanagan</t>
  </si>
  <si>
    <t>Schei</t>
  </si>
  <si>
    <t>y</t>
  </si>
  <si>
    <t>Johnston</t>
  </si>
  <si>
    <t>Milton</t>
  </si>
  <si>
    <t>Miranda</t>
  </si>
  <si>
    <t>Nelson</t>
  </si>
  <si>
    <t>Pease</t>
  </si>
  <si>
    <t>Woody</t>
  </si>
  <si>
    <t>Powell</t>
  </si>
  <si>
    <t>Glueckert</t>
  </si>
  <si>
    <t>n</t>
  </si>
  <si>
    <t>Borghesani</t>
  </si>
  <si>
    <t>SB49-18-19</t>
  </si>
  <si>
    <t>SB51-18-19</t>
  </si>
  <si>
    <t>line item change yes = deny line item change, no = overturn decision of B and F</t>
  </si>
  <si>
    <t>SB52A-18/19</t>
  </si>
  <si>
    <t>SB52B-18/19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</si>
</sst>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/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/>
    <xf numFmtId="0" fontId="0" fillId="0" borderId="6" xfId="0" applyFill="1" applyBorder="1"/>
    <xf numFmtId="0" fontId="0" fillId="0" borderId="6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  <xf numFmtId="0" fontId="4" fillId="0" borderId="4" xfId="0" applyFont="1" applyFill="1" applyBorder="1" applyAlignment="1">
      <alignment horizontal="center" textRotation="60" shrinkToFit="1"/>
    </xf>
    <xf numFmtId="0" fontId="0" fillId="0" borderId="0" xfId="0" applyFont="1" applyFill="1" applyAlignment="1">
      <alignment vertical="center"/>
    </xf>
    <xf numFmtId="0" fontId="0" fillId="0" borderId="4" xfId="0" applyBorder="1"/>
    <xf numFmtId="6" fontId="0" fillId="0" borderId="1" xfId="0" applyNumberFormat="1" applyFill="1" applyBorder="1" applyAlignment="1">
      <alignment horizontal="center" vertic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textRotation="60" shrinkToFit="1"/>
    </xf>
    <xf numFmtId="6" fontId="0" fillId="0" borderId="1" xfId="0" applyNumberFormat="1" applyFill="1" applyBorder="1" applyAlignment="1">
      <alignment horizontal="center" vertical="center" textRotation="60" shrinkToFit="1"/>
    </xf>
    <xf numFmtId="0" fontId="0" fillId="0" borderId="1" xfId="0" applyFont="1" applyFill="1" applyBorder="1" applyAlignment="1">
      <alignment horizontal="center" vertical="center" textRotation="60" shrinkToFit="1"/>
    </xf>
    <xf numFmtId="0" fontId="4" fillId="0" borderId="1" xfId="0" applyFont="1" applyFill="1" applyBorder="1" applyAlignment="1">
      <alignment horizontal="center" vertical="center" textRotation="6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26" zoomScaleNormal="100" workbookViewId="0">
      <selection activeCell="G37" sqref="G37"/>
    </sheetView>
  </sheetViews>
  <sheetFormatPr defaultRowHeight="15" x14ac:dyDescent="0.25"/>
  <cols>
    <col min="1" max="1" width="28.42578125" style="3" customWidth="1"/>
    <col min="2" max="2" width="8.5703125" style="3" customWidth="1"/>
    <col min="3" max="11" width="6.7109375" style="3" customWidth="1"/>
    <col min="12" max="13" width="6.42578125" style="3" customWidth="1"/>
    <col min="14" max="16384" width="9.140625" style="3"/>
  </cols>
  <sheetData>
    <row r="1" spans="1:14" s="4" customFormat="1" ht="15" customHeight="1" x14ac:dyDescent="0.25">
      <c r="A1" s="31" t="s">
        <v>3</v>
      </c>
      <c r="B1" s="32"/>
      <c r="C1" s="35" t="s">
        <v>40</v>
      </c>
      <c r="D1" s="28"/>
      <c r="E1" s="28"/>
      <c r="F1" s="37" t="s">
        <v>42</v>
      </c>
      <c r="G1" s="37" t="s">
        <v>44</v>
      </c>
      <c r="H1" s="37"/>
      <c r="I1" s="37"/>
      <c r="J1" s="37"/>
      <c r="K1" s="37"/>
      <c r="L1" s="34"/>
      <c r="M1" s="34"/>
      <c r="N1" s="30"/>
    </row>
    <row r="2" spans="1:14" ht="15" customHeight="1" x14ac:dyDescent="0.25">
      <c r="A2" s="5" t="s">
        <v>7</v>
      </c>
      <c r="C2" s="36"/>
      <c r="D2" s="29"/>
      <c r="E2" s="29"/>
      <c r="F2" s="37"/>
      <c r="G2" s="37"/>
      <c r="H2" s="37"/>
      <c r="I2" s="37"/>
      <c r="J2" s="37"/>
      <c r="K2" s="37"/>
      <c r="L2" s="34"/>
      <c r="M2" s="34"/>
      <c r="N2" s="30"/>
    </row>
    <row r="3" spans="1:14" ht="7.5" customHeight="1" x14ac:dyDescent="0.25">
      <c r="C3" s="36"/>
      <c r="D3" s="29"/>
      <c r="E3" s="29"/>
      <c r="F3" s="37"/>
      <c r="G3" s="37"/>
      <c r="H3" s="37"/>
      <c r="I3" s="37"/>
      <c r="J3" s="37"/>
      <c r="K3" s="37"/>
      <c r="L3" s="34"/>
      <c r="M3" s="34"/>
      <c r="N3" s="30"/>
    </row>
    <row r="4" spans="1:14" ht="21" customHeight="1" x14ac:dyDescent="0.25">
      <c r="A4" s="6" t="s">
        <v>0</v>
      </c>
      <c r="B4" s="7" t="s">
        <v>24</v>
      </c>
      <c r="C4" s="36"/>
      <c r="D4" s="29" t="s">
        <v>41</v>
      </c>
      <c r="E4" s="29" t="s">
        <v>43</v>
      </c>
      <c r="F4" s="37"/>
      <c r="G4" s="37"/>
      <c r="H4" s="37"/>
      <c r="I4" s="37"/>
      <c r="J4" s="37"/>
      <c r="K4" s="37"/>
      <c r="L4" s="34"/>
      <c r="M4" s="34"/>
      <c r="N4" s="30"/>
    </row>
    <row r="5" spans="1:14" ht="21" customHeight="1" x14ac:dyDescent="0.25">
      <c r="A5" s="26" t="s">
        <v>22</v>
      </c>
      <c r="B5" s="7"/>
      <c r="C5" s="23"/>
      <c r="D5" s="29"/>
      <c r="E5" s="29"/>
      <c r="F5" s="24"/>
      <c r="G5" s="24"/>
      <c r="H5" s="24"/>
      <c r="I5" s="24"/>
      <c r="J5" s="24"/>
      <c r="K5" s="24"/>
      <c r="L5" s="22"/>
      <c r="M5" s="25"/>
      <c r="N5" s="21"/>
    </row>
    <row r="6" spans="1:14" ht="21" customHeight="1" x14ac:dyDescent="0.25">
      <c r="A6" s="8" t="s">
        <v>9</v>
      </c>
      <c r="B6" s="15"/>
      <c r="C6" s="15" t="s">
        <v>38</v>
      </c>
      <c r="D6" s="15" t="s">
        <v>29</v>
      </c>
      <c r="E6" s="15" t="s">
        <v>29</v>
      </c>
      <c r="F6" s="15" t="s">
        <v>38</v>
      </c>
      <c r="G6" s="15" t="s">
        <v>29</v>
      </c>
      <c r="H6" s="2"/>
      <c r="I6" s="2"/>
      <c r="J6" s="2"/>
      <c r="K6" s="2"/>
      <c r="L6" s="2"/>
      <c r="M6" s="16"/>
      <c r="N6" s="2"/>
    </row>
    <row r="7" spans="1:14" ht="20.100000000000001" customHeight="1" x14ac:dyDescent="0.25">
      <c r="A7" s="8" t="s">
        <v>10</v>
      </c>
      <c r="B7" s="15"/>
      <c r="C7" s="15" t="s">
        <v>29</v>
      </c>
      <c r="D7" s="15"/>
      <c r="E7" s="15" t="s">
        <v>29</v>
      </c>
      <c r="F7" s="15" t="s">
        <v>29</v>
      </c>
      <c r="G7" s="15" t="s">
        <v>29</v>
      </c>
      <c r="H7" s="2"/>
      <c r="I7" s="2"/>
      <c r="J7" s="2"/>
      <c r="K7" s="2"/>
      <c r="L7" s="2"/>
      <c r="M7" s="16"/>
      <c r="N7" s="2"/>
    </row>
    <row r="8" spans="1:14" ht="20.100000000000001" customHeight="1" x14ac:dyDescent="0.25">
      <c r="A8" s="8" t="s">
        <v>39</v>
      </c>
      <c r="B8" s="15"/>
      <c r="C8" s="15" t="s">
        <v>29</v>
      </c>
      <c r="D8" s="15" t="s">
        <v>29</v>
      </c>
      <c r="E8" s="15" t="s">
        <v>29</v>
      </c>
      <c r="F8" s="15" t="s">
        <v>29</v>
      </c>
      <c r="G8" s="15" t="s">
        <v>29</v>
      </c>
      <c r="H8" s="2"/>
      <c r="I8" s="2"/>
      <c r="J8" s="2"/>
      <c r="K8" s="2"/>
      <c r="L8" s="2"/>
      <c r="M8" s="16"/>
      <c r="N8" s="2"/>
    </row>
    <row r="9" spans="1:14" ht="20.100000000000001" customHeight="1" x14ac:dyDescent="0.25">
      <c r="A9" s="8" t="s">
        <v>11</v>
      </c>
      <c r="B9" s="15"/>
      <c r="C9" s="15" t="s">
        <v>29</v>
      </c>
      <c r="D9" s="15" t="s">
        <v>29</v>
      </c>
      <c r="E9" s="15" t="s">
        <v>29</v>
      </c>
      <c r="F9" s="15" t="s">
        <v>29</v>
      </c>
      <c r="G9" s="15" t="s">
        <v>29</v>
      </c>
      <c r="H9" s="2"/>
      <c r="I9" s="2"/>
      <c r="J9" s="2"/>
      <c r="K9" s="2"/>
      <c r="L9" s="2"/>
      <c r="M9" s="16"/>
      <c r="N9" s="2"/>
    </row>
    <row r="10" spans="1:14" ht="20.100000000000001" customHeight="1" x14ac:dyDescent="0.25">
      <c r="A10" s="8" t="s">
        <v>12</v>
      </c>
      <c r="B10" s="15"/>
      <c r="C10" s="15" t="s">
        <v>29</v>
      </c>
      <c r="D10" s="15" t="s">
        <v>29</v>
      </c>
      <c r="E10" s="15" t="s">
        <v>29</v>
      </c>
      <c r="F10" s="15" t="s">
        <v>38</v>
      </c>
      <c r="G10" s="15" t="s">
        <v>29</v>
      </c>
      <c r="H10" s="2"/>
      <c r="I10" s="2"/>
      <c r="J10" s="2"/>
      <c r="K10" s="2"/>
      <c r="L10" s="2"/>
      <c r="M10" s="16"/>
      <c r="N10" s="2"/>
    </row>
    <row r="11" spans="1:14" ht="20.100000000000001" customHeight="1" x14ac:dyDescent="0.25">
      <c r="A11" s="8" t="s">
        <v>27</v>
      </c>
      <c r="B11" s="15"/>
      <c r="C11" s="15" t="s">
        <v>29</v>
      </c>
      <c r="D11" s="15" t="s">
        <v>29</v>
      </c>
      <c r="E11" s="15" t="s">
        <v>29</v>
      </c>
      <c r="F11" s="15" t="s">
        <v>38</v>
      </c>
      <c r="G11" s="15" t="s">
        <v>29</v>
      </c>
      <c r="H11" s="2"/>
      <c r="I11" s="2"/>
      <c r="J11" s="2"/>
      <c r="K11" s="2"/>
      <c r="L11" s="2"/>
      <c r="M11" s="16"/>
      <c r="N11" s="2"/>
    </row>
    <row r="12" spans="1:14" ht="20.100000000000001" customHeight="1" x14ac:dyDescent="0.25">
      <c r="A12" s="8" t="s">
        <v>37</v>
      </c>
      <c r="B12" s="15"/>
      <c r="C12" s="15" t="s">
        <v>29</v>
      </c>
      <c r="D12" s="15" t="s">
        <v>29</v>
      </c>
      <c r="E12" s="15" t="s">
        <v>29</v>
      </c>
      <c r="F12" s="15" t="s">
        <v>38</v>
      </c>
      <c r="G12" s="15" t="s">
        <v>29</v>
      </c>
      <c r="H12" s="2"/>
      <c r="I12" s="2"/>
      <c r="J12" s="2"/>
      <c r="K12" s="2"/>
      <c r="L12" s="2"/>
      <c r="M12" s="16"/>
      <c r="N12" s="2"/>
    </row>
    <row r="13" spans="1:14" ht="20.100000000000001" customHeight="1" x14ac:dyDescent="0.25">
      <c r="A13" s="8" t="s">
        <v>13</v>
      </c>
      <c r="B13" s="15"/>
      <c r="C13" s="15" t="s">
        <v>29</v>
      </c>
      <c r="D13" s="15" t="s">
        <v>29</v>
      </c>
      <c r="E13" s="15" t="s">
        <v>29</v>
      </c>
      <c r="F13" s="15" t="s">
        <v>38</v>
      </c>
      <c r="G13" s="15" t="s">
        <v>29</v>
      </c>
      <c r="H13" s="2"/>
      <c r="I13" s="2"/>
      <c r="J13" s="2"/>
      <c r="K13" s="2"/>
      <c r="L13" s="2"/>
      <c r="M13" s="16"/>
      <c r="N13" s="2"/>
    </row>
    <row r="14" spans="1:14" ht="20.100000000000001" customHeight="1" x14ac:dyDescent="0.25">
      <c r="A14" s="9" t="s">
        <v>14</v>
      </c>
      <c r="B14" s="15"/>
      <c r="C14" s="15"/>
      <c r="D14" s="15"/>
      <c r="E14" s="15"/>
      <c r="F14" s="15"/>
      <c r="G14" s="15"/>
      <c r="H14" s="2"/>
      <c r="I14" s="2"/>
      <c r="J14" s="2"/>
      <c r="K14" s="2"/>
      <c r="L14" s="2"/>
      <c r="M14" s="16"/>
      <c r="N14" s="2"/>
    </row>
    <row r="15" spans="1:14" ht="20.100000000000001" customHeight="1" x14ac:dyDescent="0.25">
      <c r="A15" s="9" t="s">
        <v>15</v>
      </c>
      <c r="B15" s="15"/>
      <c r="C15" s="15" t="s">
        <v>29</v>
      </c>
      <c r="D15" s="15" t="s">
        <v>29</v>
      </c>
      <c r="E15" s="15" t="s">
        <v>29</v>
      </c>
      <c r="F15" s="15" t="s">
        <v>29</v>
      </c>
      <c r="G15" s="15" t="s">
        <v>29</v>
      </c>
      <c r="H15" s="2"/>
      <c r="I15" s="2"/>
      <c r="J15" s="2"/>
      <c r="K15" s="2"/>
      <c r="L15" s="2"/>
      <c r="M15" s="16"/>
      <c r="N15" s="2"/>
    </row>
    <row r="16" spans="1:14" ht="20.100000000000001" customHeight="1" x14ac:dyDescent="0.25">
      <c r="A16" s="8" t="s">
        <v>16</v>
      </c>
      <c r="B16" s="15"/>
      <c r="C16" s="15"/>
      <c r="D16" s="15"/>
      <c r="E16" s="15"/>
      <c r="F16" s="15"/>
      <c r="G16" s="15"/>
      <c r="H16" s="2"/>
      <c r="I16" s="2"/>
      <c r="J16" s="2"/>
      <c r="K16" s="2"/>
      <c r="L16" s="2"/>
      <c r="M16" s="16"/>
      <c r="N16" s="2"/>
    </row>
    <row r="17" spans="1:14" ht="20.100000000000001" customHeight="1" x14ac:dyDescent="0.25">
      <c r="A17" s="8" t="s">
        <v>30</v>
      </c>
      <c r="B17" s="15"/>
      <c r="C17" s="15" t="s">
        <v>29</v>
      </c>
      <c r="D17" s="15" t="s">
        <v>29</v>
      </c>
      <c r="E17" s="15" t="s">
        <v>29</v>
      </c>
      <c r="F17" s="15" t="s">
        <v>29</v>
      </c>
      <c r="G17" s="15" t="s">
        <v>29</v>
      </c>
      <c r="H17" s="2"/>
      <c r="I17" s="2"/>
      <c r="J17" s="2"/>
      <c r="K17" s="2"/>
      <c r="L17" s="2"/>
      <c r="M17" s="16"/>
      <c r="N17" s="2"/>
    </row>
    <row r="18" spans="1:14" ht="20.100000000000001" customHeight="1" x14ac:dyDescent="0.25">
      <c r="A18" s="8" t="s">
        <v>31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20.100000000000001" customHeight="1" x14ac:dyDescent="0.25">
      <c r="A19" s="8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27"/>
      <c r="N19" s="15"/>
    </row>
    <row r="20" spans="1:14" ht="20.100000000000001" customHeight="1" x14ac:dyDescent="0.25">
      <c r="A20" s="8" t="s">
        <v>33</v>
      </c>
      <c r="B20" s="15"/>
      <c r="C20" s="15" t="s">
        <v>29</v>
      </c>
      <c r="D20" s="15" t="s">
        <v>29</v>
      </c>
      <c r="E20" s="15" t="s">
        <v>29</v>
      </c>
      <c r="F20" s="15" t="s">
        <v>29</v>
      </c>
      <c r="G20" s="15" t="s">
        <v>29</v>
      </c>
      <c r="H20" s="15"/>
      <c r="I20" s="15"/>
      <c r="J20" s="15"/>
      <c r="K20" s="15"/>
      <c r="L20" s="15"/>
      <c r="M20" s="27"/>
      <c r="N20" s="15"/>
    </row>
    <row r="21" spans="1:14" ht="20.100000000000001" customHeight="1" x14ac:dyDescent="0.25">
      <c r="A21" s="8" t="s">
        <v>23</v>
      </c>
      <c r="B21" s="15"/>
      <c r="C21" s="15" t="s">
        <v>29</v>
      </c>
      <c r="D21" s="15" t="s">
        <v>29</v>
      </c>
      <c r="E21" s="15" t="s">
        <v>29</v>
      </c>
      <c r="F21" s="15" t="s">
        <v>29</v>
      </c>
      <c r="G21" s="15" t="s">
        <v>29</v>
      </c>
      <c r="H21" s="15"/>
      <c r="I21" s="15"/>
      <c r="J21" s="15"/>
      <c r="K21" s="15"/>
      <c r="L21" s="15"/>
      <c r="M21" s="27"/>
      <c r="N21" s="15"/>
    </row>
    <row r="22" spans="1:14" ht="20.100000000000001" customHeight="1" x14ac:dyDescent="0.25">
      <c r="A22" s="8" t="s">
        <v>17</v>
      </c>
      <c r="B22" s="15"/>
      <c r="C22" s="15" t="s">
        <v>29</v>
      </c>
      <c r="D22" s="15" t="s">
        <v>29</v>
      </c>
      <c r="E22" s="15"/>
      <c r="F22" s="15" t="s">
        <v>29</v>
      </c>
      <c r="G22" s="15" t="s">
        <v>29</v>
      </c>
      <c r="H22" s="2"/>
      <c r="I22" s="2"/>
      <c r="J22" s="2"/>
      <c r="K22" s="2"/>
      <c r="L22" s="2"/>
      <c r="M22" s="16"/>
      <c r="N22" s="2"/>
    </row>
    <row r="23" spans="1:14" ht="20.100000000000001" customHeight="1" x14ac:dyDescent="0.25">
      <c r="A23" s="8" t="s">
        <v>18</v>
      </c>
      <c r="B23" s="15"/>
      <c r="C23" s="15"/>
      <c r="D23" s="15"/>
      <c r="E23" s="15"/>
      <c r="F23" s="15"/>
      <c r="G23" s="15"/>
      <c r="H23" s="2"/>
      <c r="I23" s="2"/>
      <c r="J23" s="2"/>
      <c r="K23" s="2"/>
      <c r="L23" s="2"/>
      <c r="M23" s="16"/>
      <c r="N23" s="2"/>
    </row>
    <row r="24" spans="1:14" ht="20.100000000000001" customHeight="1" x14ac:dyDescent="0.25">
      <c r="A24" s="8" t="s">
        <v>34</v>
      </c>
      <c r="B24" s="15"/>
      <c r="C24" s="15" t="s">
        <v>38</v>
      </c>
      <c r="D24" s="15" t="s">
        <v>29</v>
      </c>
      <c r="E24" s="15" t="s">
        <v>38</v>
      </c>
      <c r="F24" s="15" t="s">
        <v>38</v>
      </c>
      <c r="G24" s="15" t="s">
        <v>38</v>
      </c>
      <c r="H24" s="2"/>
      <c r="I24" s="2"/>
      <c r="J24" s="2"/>
      <c r="K24" s="2"/>
      <c r="L24" s="2"/>
      <c r="M24" s="16"/>
      <c r="N24" s="2"/>
    </row>
    <row r="25" spans="1:14" ht="20.100000000000001" customHeight="1" x14ac:dyDescent="0.25">
      <c r="A25" s="8" t="s">
        <v>36</v>
      </c>
      <c r="B25" s="15"/>
      <c r="C25" s="15" t="s">
        <v>38</v>
      </c>
      <c r="D25" s="15" t="s">
        <v>29</v>
      </c>
      <c r="E25" s="15" t="s">
        <v>29</v>
      </c>
      <c r="F25" s="15" t="s">
        <v>38</v>
      </c>
      <c r="G25" s="15" t="s">
        <v>38</v>
      </c>
      <c r="H25" s="2"/>
      <c r="I25" s="2"/>
      <c r="J25" s="2"/>
      <c r="K25" s="2"/>
      <c r="L25" s="2"/>
      <c r="M25" s="16"/>
      <c r="N25" s="2"/>
    </row>
    <row r="26" spans="1:14" ht="20.100000000000001" customHeight="1" x14ac:dyDescent="0.25">
      <c r="A26" s="8" t="s">
        <v>28</v>
      </c>
      <c r="B26" s="15"/>
      <c r="C26" s="15" t="s">
        <v>29</v>
      </c>
      <c r="D26" s="15" t="s">
        <v>29</v>
      </c>
      <c r="E26" s="15" t="s">
        <v>29</v>
      </c>
      <c r="F26" s="15" t="s">
        <v>29</v>
      </c>
      <c r="G26" s="15" t="s">
        <v>29</v>
      </c>
      <c r="H26" s="2"/>
      <c r="I26" s="2"/>
      <c r="J26" s="2"/>
      <c r="K26" s="2"/>
      <c r="L26" s="2"/>
      <c r="M26" s="16"/>
      <c r="N26" s="2"/>
    </row>
    <row r="27" spans="1:14" ht="20.100000000000001" customHeight="1" x14ac:dyDescent="0.25">
      <c r="A27" s="8" t="s">
        <v>35</v>
      </c>
      <c r="B27" s="15"/>
      <c r="C27" s="15"/>
      <c r="D27" s="15"/>
      <c r="E27" s="15"/>
      <c r="F27" s="15"/>
      <c r="G27" s="15"/>
      <c r="H27" s="2"/>
      <c r="I27" s="2"/>
      <c r="J27" s="2"/>
      <c r="K27" s="2"/>
      <c r="L27" s="2"/>
      <c r="M27" s="16"/>
      <c r="N27" s="2"/>
    </row>
    <row r="28" spans="1:14" ht="20.100000000000001" customHeight="1" x14ac:dyDescent="0.25">
      <c r="A28" s="8"/>
      <c r="B28" s="15"/>
      <c r="C28" s="15"/>
      <c r="D28" s="15"/>
      <c r="E28" s="15"/>
      <c r="F28" s="15"/>
      <c r="G28" s="15"/>
      <c r="H28" s="10"/>
      <c r="I28" s="10"/>
      <c r="J28" s="10"/>
      <c r="K28" s="10"/>
      <c r="L28" s="10"/>
      <c r="M28" s="16"/>
      <c r="N28" s="2"/>
    </row>
    <row r="29" spans="1:14" ht="20.100000000000001" customHeight="1" x14ac:dyDescent="0.25">
      <c r="A29" s="20"/>
      <c r="B29" s="19"/>
      <c r="C29"/>
      <c r="D29"/>
      <c r="E29"/>
      <c r="F29"/>
      <c r="G29"/>
      <c r="H29" s="11"/>
      <c r="I29" s="11"/>
      <c r="J29" s="11"/>
      <c r="K29" s="11"/>
      <c r="L29" s="11"/>
      <c r="M29" s="11"/>
      <c r="N29" s="18"/>
    </row>
    <row r="30" spans="1:14" ht="9" customHeight="1" x14ac:dyDescent="0.25">
      <c r="A30" s="6" t="s">
        <v>1</v>
      </c>
      <c r="B30" s="19"/>
      <c r="C30"/>
      <c r="D30"/>
      <c r="E30"/>
      <c r="F30"/>
      <c r="G30"/>
      <c r="H30" s="11"/>
      <c r="I30" s="11"/>
      <c r="J30" s="11"/>
      <c r="K30" s="11"/>
      <c r="L30" s="11"/>
      <c r="M30" s="11"/>
    </row>
    <row r="31" spans="1:14" ht="21" customHeight="1" x14ac:dyDescent="0.25">
      <c r="A31" s="1" t="s">
        <v>19</v>
      </c>
      <c r="B31" s="15"/>
      <c r="C31" s="15" t="s">
        <v>29</v>
      </c>
      <c r="D31" s="15" t="s">
        <v>29</v>
      </c>
      <c r="E31" s="15" t="s">
        <v>29</v>
      </c>
      <c r="F31" s="15" t="s">
        <v>38</v>
      </c>
      <c r="G31" s="15" t="s">
        <v>29</v>
      </c>
      <c r="H31" s="2"/>
      <c r="I31" s="2"/>
      <c r="J31" s="2"/>
      <c r="K31" s="2"/>
      <c r="L31" s="2"/>
      <c r="M31" s="16"/>
      <c r="N31" s="2"/>
    </row>
    <row r="32" spans="1:14" ht="20.100000000000001" customHeight="1" x14ac:dyDescent="0.25">
      <c r="A32" s="1" t="s">
        <v>20</v>
      </c>
      <c r="B32" s="15"/>
      <c r="C32" s="15"/>
      <c r="D32" s="15"/>
      <c r="E32" s="15"/>
      <c r="F32" s="15" t="s">
        <v>38</v>
      </c>
      <c r="G32" s="15"/>
      <c r="H32" s="2"/>
      <c r="I32" s="2"/>
      <c r="J32" s="2"/>
      <c r="K32" s="2"/>
      <c r="L32" s="2"/>
      <c r="M32" s="16"/>
      <c r="N32" s="1"/>
    </row>
    <row r="33" spans="1:14" ht="20.100000000000001" customHeight="1" x14ac:dyDescent="0.25">
      <c r="A33" s="1" t="s">
        <v>21</v>
      </c>
      <c r="B33" s="15"/>
      <c r="C33" s="15" t="s">
        <v>29</v>
      </c>
      <c r="D33" s="15" t="s">
        <v>29</v>
      </c>
      <c r="E33" s="15" t="s">
        <v>29</v>
      </c>
      <c r="F33" s="15"/>
      <c r="G33" s="15" t="s">
        <v>29</v>
      </c>
      <c r="H33" s="2"/>
      <c r="I33" s="2"/>
      <c r="J33" s="2"/>
      <c r="K33" s="2"/>
      <c r="L33" s="2"/>
      <c r="M33" s="16"/>
      <c r="N33" s="2"/>
    </row>
    <row r="34" spans="1:14" ht="6.75" customHeight="1" x14ac:dyDescent="0.25">
      <c r="B34"/>
      <c r="C34"/>
      <c r="D34"/>
      <c r="E34"/>
      <c r="F34"/>
      <c r="G34"/>
      <c r="H34" s="11"/>
      <c r="I34" s="11"/>
      <c r="J34" s="11"/>
      <c r="K34" s="11"/>
      <c r="L34" s="11"/>
      <c r="M34" s="11"/>
      <c r="N34" s="18"/>
    </row>
    <row r="35" spans="1:14" ht="9" customHeight="1" x14ac:dyDescent="0.25">
      <c r="A35" s="6" t="s">
        <v>2</v>
      </c>
      <c r="B35"/>
      <c r="C35"/>
      <c r="D35"/>
      <c r="E35"/>
      <c r="F35"/>
      <c r="G35"/>
      <c r="H35" s="11"/>
      <c r="I35" s="11"/>
      <c r="J35" s="11"/>
      <c r="K35" s="11"/>
      <c r="L35" s="11"/>
      <c r="M35" s="11"/>
    </row>
    <row r="36" spans="1:14" ht="21" customHeight="1" x14ac:dyDescent="0.25">
      <c r="A36" s="1" t="s">
        <v>25</v>
      </c>
      <c r="B36" s="15"/>
      <c r="C36" s="15"/>
      <c r="D36" s="15"/>
      <c r="E36" s="15"/>
      <c r="F36" s="15"/>
      <c r="G36" s="15"/>
      <c r="H36" s="2"/>
      <c r="I36" s="2"/>
      <c r="J36" s="2"/>
      <c r="K36" s="2"/>
      <c r="L36" s="2"/>
      <c r="M36" s="16"/>
      <c r="N36" s="1"/>
    </row>
    <row r="37" spans="1:14" ht="20.100000000000001" customHeight="1" x14ac:dyDescent="0.25">
      <c r="A37" s="1" t="s">
        <v>26</v>
      </c>
      <c r="B37" s="15"/>
      <c r="C37" s="15"/>
      <c r="D37" s="15"/>
      <c r="E37" s="15"/>
      <c r="F37" s="15"/>
      <c r="G37" s="15"/>
      <c r="H37" s="2"/>
      <c r="I37" s="12"/>
      <c r="J37" s="12"/>
      <c r="K37" s="12"/>
      <c r="L37" s="12"/>
      <c r="M37" s="17"/>
      <c r="N37" s="1"/>
    </row>
    <row r="38" spans="1:14" ht="20.100000000000001" customHeight="1" x14ac:dyDescent="0.25">
      <c r="A38" s="33" t="s">
        <v>4</v>
      </c>
      <c r="B38" s="13">
        <f>COUNTIF(B5:B33, "y")</f>
        <v>0</v>
      </c>
      <c r="C38" s="13">
        <f>COUNTIF(C5:C33, "y")</f>
        <v>15</v>
      </c>
      <c r="D38" s="13">
        <f>COUNTIF(D5:D33, "y")</f>
        <v>17</v>
      </c>
      <c r="E38" s="13">
        <f>COUNTIF(E5:E33, "y")</f>
        <v>16</v>
      </c>
      <c r="F38" s="13">
        <f>COUNTIF(F5:F33, "y")</f>
        <v>9</v>
      </c>
      <c r="G38" s="13">
        <f>COUNTIF(G5:G33,"y")</f>
        <v>16</v>
      </c>
      <c r="H38" s="13">
        <f>COUNTIF(H5:H33, "y")</f>
        <v>0</v>
      </c>
      <c r="I38" s="13">
        <f>COUNTIF(I5:I33, "y")</f>
        <v>0</v>
      </c>
      <c r="J38" s="12">
        <f>COUNTIF(J6:J33,"Y")</f>
        <v>0</v>
      </c>
      <c r="K38" s="12">
        <f>COUNTIF(K6:K33,"Y")</f>
        <v>0</v>
      </c>
      <c r="L38" s="17">
        <f>COUNTIF(L6:L33,"Y")</f>
        <v>0</v>
      </c>
      <c r="M38" s="17">
        <f>COUNTIF(M6:M33,"Y")</f>
        <v>0</v>
      </c>
      <c r="N38" s="1" t="s">
        <v>5</v>
      </c>
    </row>
    <row r="39" spans="1:14" ht="12" customHeight="1" x14ac:dyDescent="0.25">
      <c r="A39" s="33"/>
      <c r="B39" s="13">
        <f>COUNTIF(B5:B33,"n")</f>
        <v>0</v>
      </c>
      <c r="C39" s="13">
        <f>COUNTIF(C5:C33,"n")</f>
        <v>3</v>
      </c>
      <c r="D39" s="13">
        <f>COUNTIF(D5:D33,"n")</f>
        <v>0</v>
      </c>
      <c r="E39" s="13">
        <f>COUNTIF(E5:E33,"n")</f>
        <v>1</v>
      </c>
      <c r="F39" s="13">
        <f>COUNTIF(F5:F33,"n")</f>
        <v>9</v>
      </c>
      <c r="G39" s="13">
        <f>COUNTIF(G5:G33,"n")</f>
        <v>2</v>
      </c>
      <c r="H39" s="13">
        <f>COUNTIF(H5:H33,"n")</f>
        <v>0</v>
      </c>
      <c r="I39" s="13">
        <f>COUNTIF(I5:I33,"n")</f>
        <v>0</v>
      </c>
      <c r="J39" s="13">
        <f>COUNTIF(J6:J33,"N")</f>
        <v>0</v>
      </c>
      <c r="K39" s="13">
        <f>COUNTIF(K6:K33,"N")</f>
        <v>0</v>
      </c>
      <c r="L39" s="13">
        <f>COUNTIF(L6:L33,"N")</f>
        <v>0</v>
      </c>
      <c r="M39" s="13">
        <f>COUNTIF(M6:M33,"N")</f>
        <v>0</v>
      </c>
      <c r="N39" s="1" t="s">
        <v>8</v>
      </c>
    </row>
    <row r="40" spans="1:14" ht="12" customHeight="1" x14ac:dyDescent="0.25">
      <c r="A40" s="33"/>
      <c r="B40" s="14">
        <f t="shared" ref="B40:I40" si="0">COUNTIF(B5:B33, "A")</f>
        <v>0</v>
      </c>
      <c r="C40" s="14">
        <f t="shared" si="0"/>
        <v>0</v>
      </c>
      <c r="D40" s="14">
        <f t="shared" si="0"/>
        <v>0</v>
      </c>
      <c r="E40" s="14">
        <f t="shared" si="0"/>
        <v>0</v>
      </c>
      <c r="F40" s="14">
        <f t="shared" si="0"/>
        <v>0</v>
      </c>
      <c r="G40" s="14">
        <f t="shared" si="0"/>
        <v>0</v>
      </c>
      <c r="H40" s="14">
        <f t="shared" si="0"/>
        <v>0</v>
      </c>
      <c r="I40" s="14">
        <f t="shared" si="0"/>
        <v>0</v>
      </c>
      <c r="J40" s="14">
        <f>COUNTIF(J6:J33,"A")</f>
        <v>0</v>
      </c>
      <c r="K40" s="14">
        <f>COUNTIF(K6:K33,"A")</f>
        <v>0</v>
      </c>
      <c r="L40" s="14">
        <f>COUNTIF(L6:L33,"A")</f>
        <v>0</v>
      </c>
      <c r="M40" s="14">
        <f>COUNTIF(M6:M33,"A")</f>
        <v>0</v>
      </c>
      <c r="N40" s="1" t="s">
        <v>6</v>
      </c>
    </row>
    <row r="41" spans="1:14" ht="12" customHeight="1" x14ac:dyDescent="0.25"/>
  </sheetData>
  <sortState ref="A5:A29">
    <sortCondition ref="A29"/>
  </sortState>
  <mergeCells count="12">
    <mergeCell ref="N1:N4"/>
    <mergeCell ref="A1:B1"/>
    <mergeCell ref="A38:A40"/>
    <mergeCell ref="L1:L4"/>
    <mergeCell ref="M1:M4"/>
    <mergeCell ref="C1:C4"/>
    <mergeCell ref="F1:F4"/>
    <mergeCell ref="G1:G4"/>
    <mergeCell ref="H1:H4"/>
    <mergeCell ref="I1:I4"/>
    <mergeCell ref="J1:J4"/>
    <mergeCell ref="K1:K4"/>
  </mergeCells>
  <pageMargins left="0.5" right="0.5" top="0.25" bottom="0.2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University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andrea.rhoades</dc:creator>
  <cp:lastModifiedBy>ASUM Secretary</cp:lastModifiedBy>
  <cp:lastPrinted>2015-03-05T17:24:13Z</cp:lastPrinted>
  <dcterms:created xsi:type="dcterms:W3CDTF">2009-08-20T15:26:03Z</dcterms:created>
  <dcterms:modified xsi:type="dcterms:W3CDTF">2019-04-11T02:36:11Z</dcterms:modified>
</cp:coreProperties>
</file>